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c29\обмен\Анкетирование\2017\"/>
    </mc:Choice>
  </mc:AlternateContent>
  <bookViews>
    <workbookView xWindow="0" yWindow="0" windowWidth="28800" windowHeight="12435"/>
  </bookViews>
  <sheets>
    <sheet name="2017" sheetId="1" r:id="rId1"/>
  </sheets>
  <definedNames>
    <definedName name="_xlnm.Print_Titles" localSheetId="0">'2017'!$3:$3</definedName>
    <definedName name="_xlnm.Print_Area" localSheetId="0">'2017'!$A$1:$J$25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13" i="1"/>
  <c r="F25" i="1" l="1"/>
  <c r="F24" i="1"/>
  <c r="F23" i="1"/>
  <c r="F7" i="1"/>
  <c r="F6" i="1"/>
  <c r="F5" i="1"/>
  <c r="F4" i="1"/>
  <c r="H19" i="1" l="1"/>
  <c r="H18" i="1"/>
  <c r="G12" i="1"/>
  <c r="F12" i="1"/>
  <c r="F11" i="1"/>
  <c r="F10" i="1"/>
  <c r="F9" i="1"/>
  <c r="F8" i="1"/>
  <c r="H20" i="1" l="1"/>
  <c r="H17" i="1"/>
  <c r="H16" i="1"/>
  <c r="F22" i="1"/>
  <c r="H22" i="1"/>
  <c r="G11" i="1" l="1"/>
  <c r="G4" i="1"/>
  <c r="G24" i="1" l="1"/>
  <c r="G25" i="1"/>
  <c r="G23" i="1"/>
  <c r="G8" i="1"/>
  <c r="H13" i="1" l="1"/>
  <c r="H21" i="1" l="1"/>
  <c r="H15" i="1"/>
  <c r="H14" i="1"/>
  <c r="G10" i="1"/>
  <c r="G9" i="1"/>
  <c r="G6" i="1" l="1"/>
  <c r="G7" i="1"/>
  <c r="G5" i="1"/>
</calcChain>
</file>

<file path=xl/sharedStrings.xml><?xml version="1.0" encoding="utf-8"?>
<sst xmlns="http://schemas.openxmlformats.org/spreadsheetml/2006/main" count="67" uniqueCount="45">
  <si>
    <t>№ п/п</t>
  </si>
  <si>
    <t>Сфера оказания муниципадьной услуги</t>
  </si>
  <si>
    <t>Наименование муниципальной услуги</t>
  </si>
  <si>
    <t>Сроки проведения анкетирования</t>
  </si>
  <si>
    <t>Количество опрошенных, чел.</t>
  </si>
  <si>
    <t xml:space="preserve">
% от числа опрошенных по каждой муниципальной услуге
</t>
  </si>
  <si>
    <t>Удовлетворено муниципальными услугами, чел.</t>
  </si>
  <si>
    <t>Критерии оценки удовлетворенности потребности в муниципальных услугах опрошенных потребителей, %</t>
  </si>
  <si>
    <t>Оценка мониторинга</t>
  </si>
  <si>
    <t>Интерпретация оценки</t>
  </si>
  <si>
    <t>1.</t>
  </si>
  <si>
    <t>Физическая культура и спорт</t>
  </si>
  <si>
    <t>услуги соответствуют потребности потребителей</t>
  </si>
  <si>
    <t>2.</t>
  </si>
  <si>
    <t>Культура и искусство</t>
  </si>
  <si>
    <t>3.</t>
  </si>
  <si>
    <t>Образование</t>
  </si>
  <si>
    <t>Организация методического сопровождения и информационно-аналитическая поддержка муниципальных образовательных учреждений (организаций)</t>
  </si>
  <si>
    <t>4.</t>
  </si>
  <si>
    <t>Формирование муниципального архива</t>
  </si>
  <si>
    <t>1.Показ концертов и концертных программ</t>
  </si>
  <si>
    <t>2.Показ кинофильмов</t>
  </si>
  <si>
    <t>3.Реализация дополнительных общеобразовательных предпрофессиональных программ в области искусств</t>
  </si>
  <si>
    <t>5.Библиотечное, библиографическое и информационное обслуживание пользователей библиотеки</t>
  </si>
  <si>
    <t>1.Реализация дополнительных общеразвивающих программ муниципальным автомным учреждением "Норильский центр безопасности движения"</t>
  </si>
  <si>
    <t>2.Реализация дополнительных общеразвивающих программ (муниципальные бюджетные учреждения дополнительного образования (детско-юношеские спортивные школы))</t>
  </si>
  <si>
    <t>4.Спортивная подготовка по олимпийским видам спорта и спортивная подготовка по не олимпийским видам спорта</t>
  </si>
  <si>
    <t xml:space="preserve">3.Реализация дополнительных предпрофессиональных программ в области физической культуры и спорта </t>
  </si>
  <si>
    <t>1. Реализация основных общеобразовательных программ дошкольного образования</t>
  </si>
  <si>
    <t xml:space="preserve">2. Присмотр и уход </t>
  </si>
  <si>
    <t>3. Реализация основных общеобразовательных программам начального общего образования</t>
  </si>
  <si>
    <t>4. Реализация основных общеобразовательных программам основного общего образования</t>
  </si>
  <si>
    <t>5. Реализация основных общеобразовательных программам среднего общего образования</t>
  </si>
  <si>
    <t>1. Оказание информационных услуг на основе архивных документов (по социально-правовым запросам)</t>
  </si>
  <si>
    <t>2. Оказание информационных услуг на основе архивных документов (по тематическим запросам)</t>
  </si>
  <si>
    <t>3. Обеспечение доступа к архивным документам  (копиям) и справочно-поисковым средствам к ним</t>
  </si>
  <si>
    <t>Результаты проведенного мониторинга потребности в муниципальных услугах за 2017 год</t>
  </si>
  <si>
    <t>I квартал 2018 года</t>
  </si>
  <si>
    <t>с 01.03.2018 по 19.03.2018</t>
  </si>
  <si>
    <t>с 27.01.2018 по 07.02.2018</t>
  </si>
  <si>
    <t>6. Психолого-педагогическое консультирование обучающихся, их родителей (законных представителей) и педагогических работников</t>
  </si>
  <si>
    <t>7. Психолого-медико-педагогическое обследование детей</t>
  </si>
  <si>
    <t>8. Содержание детей</t>
  </si>
  <si>
    <t>9. Реализация дополнительных общеразвивающих программ</t>
  </si>
  <si>
    <t>4.Реализация дополнительных общеразвивающих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</si>
</sst>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Border="1"/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tabSelected="1" zoomScaleNormal="100" zoomScaleSheetLayoutView="80" workbookViewId="0">
      <pane xSplit="2" ySplit="3" topLeftCell="C16" activePane="bottomRight" state="frozen"/>
      <selection pane="topRight" activeCell="C1" sqref="C1"/>
      <selection pane="bottomLeft" activeCell="A3" sqref="A3"/>
      <selection pane="bottomRight" activeCell="E27" sqref="E27"/>
    </sheetView>
  </sheetViews>
  <sheetFormatPr defaultRowHeight="15" x14ac:dyDescent="0.25"/>
  <cols>
    <col min="1" max="1" width="7" customWidth="1"/>
    <col min="2" max="2" width="18.7109375" customWidth="1"/>
    <col min="3" max="3" width="50.7109375" customWidth="1"/>
    <col min="4" max="4" width="20.42578125" customWidth="1"/>
    <col min="5" max="5" width="17" customWidth="1"/>
    <col min="6" max="6" width="23.28515625" customWidth="1"/>
    <col min="7" max="7" width="18.7109375" customWidth="1"/>
    <col min="8" max="8" width="30.28515625" customWidth="1"/>
    <col min="9" max="9" width="14.5703125" customWidth="1"/>
    <col min="10" max="10" width="28.85546875" customWidth="1"/>
  </cols>
  <sheetData>
    <row r="2" spans="1:10" ht="21.75" customHeight="1" thickBot="1" x14ac:dyDescent="0.35">
      <c r="A2" s="18" t="s">
        <v>36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90.75" customHeight="1" x14ac:dyDescent="0.25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3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45" x14ac:dyDescent="0.25">
      <c r="A4" s="19" t="s">
        <v>10</v>
      </c>
      <c r="B4" s="20" t="s">
        <v>11</v>
      </c>
      <c r="C4" s="13" t="s">
        <v>24</v>
      </c>
      <c r="D4" s="20" t="s">
        <v>37</v>
      </c>
      <c r="E4" s="12">
        <v>120</v>
      </c>
      <c r="F4" s="6">
        <f>E4/2085*100</f>
        <v>5.755395683453238</v>
      </c>
      <c r="G4" s="12">
        <f>H4*E4/100</f>
        <v>116.4</v>
      </c>
      <c r="H4" s="7">
        <v>97</v>
      </c>
      <c r="I4" s="16">
        <v>1</v>
      </c>
      <c r="J4" s="16" t="s">
        <v>12</v>
      </c>
    </row>
    <row r="5" spans="1:10" ht="60" x14ac:dyDescent="0.25">
      <c r="A5" s="19"/>
      <c r="B5" s="20"/>
      <c r="C5" s="13" t="s">
        <v>25</v>
      </c>
      <c r="D5" s="20"/>
      <c r="E5" s="12">
        <v>512</v>
      </c>
      <c r="F5" s="6">
        <f>E5/2085*100</f>
        <v>24.556354916067146</v>
      </c>
      <c r="G5" s="12">
        <f t="shared" ref="G5:G7" si="0">H5*E5/100</f>
        <v>501.76</v>
      </c>
      <c r="H5" s="7">
        <v>98</v>
      </c>
      <c r="I5" s="16">
        <v>1</v>
      </c>
      <c r="J5" s="16" t="s">
        <v>12</v>
      </c>
    </row>
    <row r="6" spans="1:10" ht="30" x14ac:dyDescent="0.25">
      <c r="A6" s="19"/>
      <c r="B6" s="20"/>
      <c r="C6" s="13" t="s">
        <v>27</v>
      </c>
      <c r="D6" s="20"/>
      <c r="E6" s="12">
        <v>946</v>
      </c>
      <c r="F6" s="6">
        <f>E6/2085*100</f>
        <v>45.37170263788969</v>
      </c>
      <c r="G6" s="12">
        <f t="shared" si="0"/>
        <v>936.54</v>
      </c>
      <c r="H6" s="7">
        <v>99</v>
      </c>
      <c r="I6" s="16">
        <v>1</v>
      </c>
      <c r="J6" s="16" t="s">
        <v>12</v>
      </c>
    </row>
    <row r="7" spans="1:10" ht="45" x14ac:dyDescent="0.25">
      <c r="A7" s="19"/>
      <c r="B7" s="20"/>
      <c r="C7" s="13" t="s">
        <v>26</v>
      </c>
      <c r="D7" s="20"/>
      <c r="E7" s="12">
        <v>507</v>
      </c>
      <c r="F7" s="6">
        <f>E7/2085*100</f>
        <v>24.316546762589926</v>
      </c>
      <c r="G7" s="12">
        <f t="shared" si="0"/>
        <v>496.86</v>
      </c>
      <c r="H7" s="7">
        <v>98</v>
      </c>
      <c r="I7" s="16">
        <v>1</v>
      </c>
      <c r="J7" s="16" t="s">
        <v>12</v>
      </c>
    </row>
    <row r="8" spans="1:10" ht="30" x14ac:dyDescent="0.25">
      <c r="A8" s="19" t="s">
        <v>13</v>
      </c>
      <c r="B8" s="20" t="s">
        <v>14</v>
      </c>
      <c r="C8" s="8" t="s">
        <v>20</v>
      </c>
      <c r="D8" s="20" t="s">
        <v>38</v>
      </c>
      <c r="E8" s="12">
        <v>150</v>
      </c>
      <c r="F8" s="6">
        <f>E8/1004*100</f>
        <v>14.940239043824702</v>
      </c>
      <c r="G8" s="12">
        <f>H8*E8/100</f>
        <v>138.44999999999999</v>
      </c>
      <c r="H8" s="7">
        <v>92.3</v>
      </c>
      <c r="I8" s="16">
        <v>1</v>
      </c>
      <c r="J8" s="16" t="s">
        <v>12</v>
      </c>
    </row>
    <row r="9" spans="1:10" ht="30" x14ac:dyDescent="0.25">
      <c r="A9" s="19"/>
      <c r="B9" s="20"/>
      <c r="C9" s="8" t="s">
        <v>21</v>
      </c>
      <c r="D9" s="20"/>
      <c r="E9" s="12">
        <v>154</v>
      </c>
      <c r="F9" s="6">
        <f>E9/1004*100</f>
        <v>15.338645418326694</v>
      </c>
      <c r="G9" s="12">
        <f t="shared" ref="G9:G12" si="1">H9*E9/100</f>
        <v>140.44800000000001</v>
      </c>
      <c r="H9" s="7">
        <v>91.2</v>
      </c>
      <c r="I9" s="16">
        <v>1</v>
      </c>
      <c r="J9" s="16" t="s">
        <v>12</v>
      </c>
    </row>
    <row r="10" spans="1:10" ht="30" x14ac:dyDescent="0.25">
      <c r="A10" s="19"/>
      <c r="B10" s="20"/>
      <c r="C10" s="8" t="s">
        <v>22</v>
      </c>
      <c r="D10" s="20"/>
      <c r="E10" s="12">
        <v>300</v>
      </c>
      <c r="F10" s="6">
        <f>E10/1004*100</f>
        <v>29.880478087649404</v>
      </c>
      <c r="G10" s="12">
        <f t="shared" si="1"/>
        <v>284.39999999999998</v>
      </c>
      <c r="H10" s="7">
        <v>94.8</v>
      </c>
      <c r="I10" s="16">
        <v>1</v>
      </c>
      <c r="J10" s="16" t="s">
        <v>12</v>
      </c>
    </row>
    <row r="11" spans="1:10" ht="30" x14ac:dyDescent="0.25">
      <c r="A11" s="19"/>
      <c r="B11" s="20"/>
      <c r="C11" s="8" t="s">
        <v>44</v>
      </c>
      <c r="D11" s="20"/>
      <c r="E11" s="12">
        <v>300</v>
      </c>
      <c r="F11" s="6">
        <f>E11/1004*100</f>
        <v>29.880478087649404</v>
      </c>
      <c r="G11" s="12">
        <f>H11*E11/100</f>
        <v>281.7</v>
      </c>
      <c r="H11" s="7">
        <v>93.9</v>
      </c>
      <c r="I11" s="16">
        <v>1</v>
      </c>
      <c r="J11" s="16" t="s">
        <v>12</v>
      </c>
    </row>
    <row r="12" spans="1:10" ht="45" x14ac:dyDescent="0.25">
      <c r="A12" s="19"/>
      <c r="B12" s="20"/>
      <c r="C12" s="8" t="s">
        <v>23</v>
      </c>
      <c r="D12" s="20"/>
      <c r="E12" s="12">
        <v>100</v>
      </c>
      <c r="F12" s="6">
        <f>E12/1004*100</f>
        <v>9.9601593625498008</v>
      </c>
      <c r="G12" s="12">
        <f t="shared" si="1"/>
        <v>94.5</v>
      </c>
      <c r="H12" s="7">
        <v>94.5</v>
      </c>
      <c r="I12" s="16">
        <v>1</v>
      </c>
      <c r="J12" s="16" t="s">
        <v>12</v>
      </c>
    </row>
    <row r="13" spans="1:10" ht="30" x14ac:dyDescent="0.25">
      <c r="A13" s="24" t="s">
        <v>15</v>
      </c>
      <c r="B13" s="20" t="s">
        <v>16</v>
      </c>
      <c r="C13" s="13" t="s">
        <v>28</v>
      </c>
      <c r="D13" s="20" t="s">
        <v>39</v>
      </c>
      <c r="E13" s="9">
        <v>2305</v>
      </c>
      <c r="F13" s="6">
        <f>E13/19440*100</f>
        <v>11.856995884773662</v>
      </c>
      <c r="G13" s="12">
        <v>2134</v>
      </c>
      <c r="H13" s="7">
        <f>G13/E13*100</f>
        <v>92.581344902386121</v>
      </c>
      <c r="I13" s="16">
        <v>1</v>
      </c>
      <c r="J13" s="16" t="s">
        <v>12</v>
      </c>
    </row>
    <row r="14" spans="1:10" ht="30" x14ac:dyDescent="0.25">
      <c r="A14" s="24"/>
      <c r="B14" s="20"/>
      <c r="C14" s="8" t="s">
        <v>29</v>
      </c>
      <c r="D14" s="20"/>
      <c r="E14" s="9">
        <v>3309</v>
      </c>
      <c r="F14" s="6">
        <f t="shared" ref="F14:F21" si="2">E14/19440*100</f>
        <v>17.021604938271608</v>
      </c>
      <c r="G14" s="12">
        <v>3111</v>
      </c>
      <c r="H14" s="7">
        <f t="shared" ref="H14:H22" si="3">G14/E14*100</f>
        <v>94.016319129646419</v>
      </c>
      <c r="I14" s="16">
        <v>1</v>
      </c>
      <c r="J14" s="16" t="s">
        <v>12</v>
      </c>
    </row>
    <row r="15" spans="1:10" ht="30" x14ac:dyDescent="0.25">
      <c r="A15" s="24"/>
      <c r="B15" s="20"/>
      <c r="C15" s="13" t="s">
        <v>30</v>
      </c>
      <c r="D15" s="20"/>
      <c r="E15" s="9">
        <v>1308</v>
      </c>
      <c r="F15" s="6">
        <f t="shared" si="2"/>
        <v>6.7283950617283956</v>
      </c>
      <c r="G15" s="12">
        <v>1140</v>
      </c>
      <c r="H15" s="7">
        <f t="shared" si="3"/>
        <v>87.155963302752298</v>
      </c>
      <c r="I15" s="16">
        <v>1</v>
      </c>
      <c r="J15" s="16" t="s">
        <v>12</v>
      </c>
    </row>
    <row r="16" spans="1:10" ht="30" x14ac:dyDescent="0.25">
      <c r="A16" s="24"/>
      <c r="B16" s="20"/>
      <c r="C16" s="13" t="s">
        <v>31</v>
      </c>
      <c r="D16" s="20"/>
      <c r="E16" s="9">
        <v>1451</v>
      </c>
      <c r="F16" s="6">
        <f t="shared" si="2"/>
        <v>7.4639917695473246</v>
      </c>
      <c r="G16" s="12">
        <v>1189</v>
      </c>
      <c r="H16" s="7">
        <f t="shared" si="3"/>
        <v>81.943487250172296</v>
      </c>
      <c r="I16" s="16">
        <v>1</v>
      </c>
      <c r="J16" s="16" t="s">
        <v>12</v>
      </c>
    </row>
    <row r="17" spans="1:11" ht="30" x14ac:dyDescent="0.25">
      <c r="A17" s="24"/>
      <c r="B17" s="20"/>
      <c r="C17" s="13" t="s">
        <v>32</v>
      </c>
      <c r="D17" s="20"/>
      <c r="E17" s="9">
        <v>1414</v>
      </c>
      <c r="F17" s="6">
        <f t="shared" si="2"/>
        <v>7.2736625514403297</v>
      </c>
      <c r="G17" s="12">
        <v>1146</v>
      </c>
      <c r="H17" s="7">
        <f t="shared" si="3"/>
        <v>81.046676096181045</v>
      </c>
      <c r="I17" s="16">
        <v>1</v>
      </c>
      <c r="J17" s="16" t="s">
        <v>12</v>
      </c>
    </row>
    <row r="18" spans="1:11" ht="45" x14ac:dyDescent="0.25">
      <c r="A18" s="24"/>
      <c r="B18" s="20"/>
      <c r="C18" s="13" t="s">
        <v>40</v>
      </c>
      <c r="D18" s="20"/>
      <c r="E18" s="9">
        <v>2114</v>
      </c>
      <c r="F18" s="6">
        <f t="shared" si="2"/>
        <v>10.874485596707819</v>
      </c>
      <c r="G18" s="12">
        <v>1880</v>
      </c>
      <c r="H18" s="7">
        <f t="shared" si="3"/>
        <v>88.93093661305582</v>
      </c>
      <c r="I18" s="16">
        <v>1</v>
      </c>
      <c r="J18" s="16" t="s">
        <v>12</v>
      </c>
    </row>
    <row r="19" spans="1:11" ht="30" x14ac:dyDescent="0.25">
      <c r="A19" s="24"/>
      <c r="B19" s="20"/>
      <c r="C19" s="13" t="s">
        <v>41</v>
      </c>
      <c r="D19" s="20"/>
      <c r="E19" s="9">
        <v>3620</v>
      </c>
      <c r="F19" s="6">
        <f t="shared" si="2"/>
        <v>18.621399176954732</v>
      </c>
      <c r="G19" s="12">
        <v>3050</v>
      </c>
      <c r="H19" s="7">
        <f t="shared" si="3"/>
        <v>84.254143646408835</v>
      </c>
      <c r="I19" s="16">
        <v>1</v>
      </c>
      <c r="J19" s="16" t="s">
        <v>12</v>
      </c>
    </row>
    <row r="20" spans="1:11" ht="28.5" customHeight="1" x14ac:dyDescent="0.25">
      <c r="A20" s="24"/>
      <c r="B20" s="20"/>
      <c r="C20" s="8" t="s">
        <v>42</v>
      </c>
      <c r="D20" s="20"/>
      <c r="E20" s="9">
        <v>38</v>
      </c>
      <c r="F20" s="6">
        <f t="shared" si="2"/>
        <v>0.19547325102880658</v>
      </c>
      <c r="G20" s="12">
        <v>35</v>
      </c>
      <c r="H20" s="7">
        <f t="shared" si="3"/>
        <v>92.10526315789474</v>
      </c>
      <c r="I20" s="16">
        <v>1</v>
      </c>
      <c r="J20" s="16" t="s">
        <v>12</v>
      </c>
    </row>
    <row r="21" spans="1:11" ht="30" x14ac:dyDescent="0.25">
      <c r="A21" s="24"/>
      <c r="B21" s="20"/>
      <c r="C21" s="13" t="s">
        <v>43</v>
      </c>
      <c r="D21" s="20"/>
      <c r="E21" s="9">
        <v>3881</v>
      </c>
      <c r="F21" s="6">
        <f t="shared" si="2"/>
        <v>19.963991769547327</v>
      </c>
      <c r="G21" s="12">
        <v>3336</v>
      </c>
      <c r="H21" s="7">
        <f t="shared" si="3"/>
        <v>85.957227518680753</v>
      </c>
      <c r="I21" s="16">
        <v>1</v>
      </c>
      <c r="J21" s="16" t="s">
        <v>12</v>
      </c>
    </row>
    <row r="22" spans="1:11" ht="60" hidden="1" x14ac:dyDescent="0.25">
      <c r="A22" s="24"/>
      <c r="B22" s="20"/>
      <c r="C22" s="8" t="s">
        <v>17</v>
      </c>
      <c r="D22" s="20"/>
      <c r="E22" s="9"/>
      <c r="F22" s="6">
        <f>E22/27061*100</f>
        <v>0</v>
      </c>
      <c r="G22" s="12"/>
      <c r="H22" s="7" t="e">
        <f t="shared" si="3"/>
        <v>#DIV/0!</v>
      </c>
      <c r="I22" s="16">
        <v>1</v>
      </c>
      <c r="J22" s="16" t="s">
        <v>12</v>
      </c>
    </row>
    <row r="23" spans="1:11" ht="45" x14ac:dyDescent="0.25">
      <c r="A23" s="21" t="s">
        <v>18</v>
      </c>
      <c r="B23" s="21" t="s">
        <v>19</v>
      </c>
      <c r="C23" s="14" t="s">
        <v>33</v>
      </c>
      <c r="D23" s="21" t="s">
        <v>37</v>
      </c>
      <c r="E23" s="9">
        <v>58</v>
      </c>
      <c r="F23" s="6">
        <f>E23/73*100</f>
        <v>79.452054794520549</v>
      </c>
      <c r="G23" s="17">
        <f t="shared" ref="G23:G25" si="4">H23*E23/100</f>
        <v>58</v>
      </c>
      <c r="H23" s="7">
        <v>100</v>
      </c>
      <c r="I23" s="16">
        <v>1</v>
      </c>
      <c r="J23" s="16" t="s">
        <v>12</v>
      </c>
    </row>
    <row r="24" spans="1:11" ht="30" x14ac:dyDescent="0.25">
      <c r="A24" s="22"/>
      <c r="B24" s="22"/>
      <c r="C24" s="15" t="s">
        <v>34</v>
      </c>
      <c r="D24" s="22"/>
      <c r="E24" s="9">
        <v>4</v>
      </c>
      <c r="F24" s="6">
        <f>E24/73*100</f>
        <v>5.4794520547945202</v>
      </c>
      <c r="G24" s="17">
        <f t="shared" si="4"/>
        <v>4</v>
      </c>
      <c r="H24" s="7">
        <v>100</v>
      </c>
      <c r="I24" s="16">
        <v>1</v>
      </c>
      <c r="J24" s="16" t="s">
        <v>12</v>
      </c>
    </row>
    <row r="25" spans="1:11" ht="30" x14ac:dyDescent="0.25">
      <c r="A25" s="23"/>
      <c r="B25" s="23"/>
      <c r="C25" s="15" t="s">
        <v>35</v>
      </c>
      <c r="D25" s="23"/>
      <c r="E25" s="16">
        <v>11</v>
      </c>
      <c r="F25" s="6">
        <f>E25/73*100</f>
        <v>15.068493150684931</v>
      </c>
      <c r="G25" s="17">
        <f t="shared" si="4"/>
        <v>11</v>
      </c>
      <c r="H25" s="7">
        <v>100</v>
      </c>
      <c r="I25" s="16">
        <v>1</v>
      </c>
      <c r="J25" s="16" t="s">
        <v>12</v>
      </c>
    </row>
    <row r="26" spans="1:1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1"/>
    </row>
    <row r="27" spans="1:1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1"/>
    </row>
    <row r="28" spans="1:1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</sheetData>
  <mergeCells count="13">
    <mergeCell ref="B23:B25"/>
    <mergeCell ref="A23:A25"/>
    <mergeCell ref="D23:D25"/>
    <mergeCell ref="A13:A22"/>
    <mergeCell ref="B13:B22"/>
    <mergeCell ref="D13:D22"/>
    <mergeCell ref="A2:J2"/>
    <mergeCell ref="A4:A7"/>
    <mergeCell ref="B4:B7"/>
    <mergeCell ref="D4:D7"/>
    <mergeCell ref="B8:B12"/>
    <mergeCell ref="D8:D12"/>
    <mergeCell ref="A8:A12"/>
  </mergeCells>
  <pageMargins left="0.31496062992125984" right="0.31496062992125984" top="0.35433070866141736" bottom="0.35433070866141736" header="0.31496062992125984" footer="0.31496062992125984"/>
  <pageSetup paperSize="9" scale="60" orientation="landscape" r:id="rId1"/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Завьялова Марина Павловна</dc:creator>
  <cp:lastModifiedBy>Завьялова Марина Павловна</cp:lastModifiedBy>
  <cp:lastPrinted>2018-04-23T08:28:05Z</cp:lastPrinted>
  <dcterms:created xsi:type="dcterms:W3CDTF">2016-04-25T07:40:48Z</dcterms:created>
  <dcterms:modified xsi:type="dcterms:W3CDTF">2018-04-23T08:28:11Z</dcterms:modified>
</cp:coreProperties>
</file>